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Uzivatel\Desktop\"/>
    </mc:Choice>
  </mc:AlternateContent>
  <xr:revisionPtr revIDLastSave="0" documentId="8_{8E9B74B3-958F-473B-8F87-BC49E7CE80C8}" xr6:coauthVersionLast="47" xr6:coauthVersionMax="47" xr10:uidLastSave="{00000000-0000-0000-0000-000000000000}"/>
  <bookViews>
    <workbookView xWindow="-120" yWindow="-120" windowWidth="20730" windowHeight="11160" tabRatio="948" firstSheet="4" activeTab="5" xr2:uid="{00000000-000D-0000-FFFF-FFFF00000000}"/>
  </bookViews>
  <sheets>
    <sheet name="Úloha1" sheetId="2" state="hidden" r:id="rId1"/>
    <sheet name="Úloha 2" sheetId="3" state="hidden" r:id="rId2"/>
    <sheet name="Úloha 3" sheetId="1" state="hidden" r:id="rId3"/>
    <sheet name="Riešenie 3" sheetId="10" state="hidden" r:id="rId4"/>
    <sheet name="cv_3" sheetId="29" r:id="rId5"/>
    <sheet name="cv_4_gravitácia" sheetId="30" r:id="rId6"/>
    <sheet name="96-Králové" sheetId="35" r:id="rId7"/>
  </sheets>
  <definedNames>
    <definedName name="kosínus">'Úloha 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30" l="1"/>
  <c r="C9" i="30"/>
  <c r="D9" i="30"/>
  <c r="C10" i="30"/>
  <c r="D10" i="30" s="1"/>
  <c r="C11" i="30"/>
  <c r="D11" i="30"/>
  <c r="C12" i="30"/>
  <c r="D12" i="30" s="1"/>
  <c r="C13" i="30"/>
  <c r="D13" i="30"/>
  <c r="D5" i="29"/>
  <c r="D6" i="29"/>
  <c r="D7" i="29"/>
  <c r="D8" i="29"/>
  <c r="D9" i="29"/>
  <c r="D10" i="29"/>
  <c r="D11" i="29"/>
  <c r="B12" i="29"/>
  <c r="C12" i="29"/>
  <c r="D12" i="29" s="1"/>
</calcChain>
</file>

<file path=xl/sharedStrings.xml><?xml version="1.0" encoding="utf-8"?>
<sst xmlns="http://schemas.openxmlformats.org/spreadsheetml/2006/main" count="56" uniqueCount="54">
  <si>
    <t>Úloha:</t>
  </si>
  <si>
    <t>Pozor - pripravené grafy sú vložené len ako obrázky a nie je možné z nich nič vyčítať vyvolaním</t>
  </si>
  <si>
    <t>miestnej ponuky. (Grafy sú tri - zarolujte obrazovkou nadol.)</t>
  </si>
  <si>
    <t>Mesiace</t>
  </si>
  <si>
    <t>Výška</t>
  </si>
  <si>
    <t xml:space="preserve"> </t>
  </si>
  <si>
    <t xml:space="preserve">sínus ( stĺpec C) a kosínus (stĺpec D).  Na tomto hárku sú ďalej uložené grafy týchto funkcií. Vašou </t>
  </si>
  <si>
    <t>úlohou je zostrojiť zhodné grafy a uložiť ich do hárku Úloha 1.</t>
  </si>
  <si>
    <t>Použitím údajov z hárku Úloha 1 vytvorte a vložte do hárku Graf 2 graf zhodný s obrázkom, ktorý</t>
  </si>
  <si>
    <t>vidíte nižšie. Počas práce si ho môžete kvôli porovnávaniu umiestňovať na tento hárok.</t>
  </si>
  <si>
    <t>hárok. Pre inšpiráciu sa dívajte na graf umiestnený na hárku Riešenie 3.</t>
  </si>
  <si>
    <t>V oblasti B8:B54 je uložená postupnosť desatinných čísel a napravo od nich sú hodnoty funkcií</t>
  </si>
  <si>
    <t>je výška v metroch. Vytvorte graf, ktorý ukáže závislosť rastu stromu od času a vložte ho na tento</t>
  </si>
  <si>
    <t xml:space="preserve">Na tomto hárku sú údaje o raste stromu: Stĺpec B obsahuje mesiace ktoré uplynuli od zasadenia a v stĺpci D </t>
  </si>
  <si>
    <t>Graf kvôli prehľadnosti presuň na nový hárok</t>
  </si>
  <si>
    <t>hárok nazvy : GRAF č. 1,2,3...+Typ grafu.....</t>
  </si>
  <si>
    <t xml:space="preserve">XY zavislost zo značkami </t>
  </si>
  <si>
    <t>čiarový zo značkami</t>
  </si>
  <si>
    <t xml:space="preserve">každý </t>
  </si>
  <si>
    <t>3D plošný</t>
  </si>
  <si>
    <t>Celkem</t>
  </si>
  <si>
    <t>Antarktis</t>
  </si>
  <si>
    <t>Australie a Oceanie</t>
  </si>
  <si>
    <t>Jižní Amerika</t>
  </si>
  <si>
    <t>Severní Amerika</t>
  </si>
  <si>
    <t>Afrika</t>
  </si>
  <si>
    <t>Asie</t>
  </si>
  <si>
    <t>Evropa</t>
  </si>
  <si>
    <r>
      <t>obyv/km</t>
    </r>
    <r>
      <rPr>
        <b/>
        <vertAlign val="superscript"/>
        <sz val="10"/>
        <rFont val="Arial CE"/>
        <family val="2"/>
        <charset val="238"/>
      </rPr>
      <t>2</t>
    </r>
  </si>
  <si>
    <t>obyvatel</t>
  </si>
  <si>
    <t>rozloha</t>
  </si>
  <si>
    <t>Kontinent</t>
  </si>
  <si>
    <t>Příklad 91 - Světadíly</t>
  </si>
  <si>
    <t>Slunce</t>
  </si>
  <si>
    <t>Jupiter</t>
  </si>
  <si>
    <t>Neptun</t>
  </si>
  <si>
    <t>Merkur</t>
  </si>
  <si>
    <t>Měsíc</t>
  </si>
  <si>
    <t>Země</t>
  </si>
  <si>
    <t>Čas</t>
  </si>
  <si>
    <t>g</t>
  </si>
  <si>
    <t>g (tabulky)</t>
  </si>
  <si>
    <t>Planeta</t>
  </si>
  <si>
    <t>Výška (m)</t>
  </si>
  <si>
    <t>Příklad 93 - Gravitační zrychlení planet</t>
  </si>
  <si>
    <t>Zikmund</t>
  </si>
  <si>
    <t>Václav IV.</t>
  </si>
  <si>
    <t>Karel IV.</t>
  </si>
  <si>
    <t>Jan Lucemburský</t>
  </si>
  <si>
    <t>zemřel</t>
  </si>
  <si>
    <t>nastoupil</t>
  </si>
  <si>
    <t>narozen</t>
  </si>
  <si>
    <t>Král</t>
  </si>
  <si>
    <t>Příklad 96 - Čeští králové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</si>
</sst>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7" x14ac:knownFonts="1">
    <font>
      <sz val="10"/>
      <name val="Arial CE"/>
      <charset val="238"/>
    </font>
    <font>
      <sz val="11"/>
      <color indexed="20"/>
      <name val="Arial CE"/>
      <family val="2"/>
      <charset val="238"/>
    </font>
    <font>
      <sz val="12"/>
      <color indexed="20"/>
      <name val="Times New Roman"/>
      <family val="1"/>
    </font>
    <font>
      <sz val="12"/>
      <name val="Times New Roman"/>
      <family val="1"/>
    </font>
    <font>
      <b/>
      <sz val="12"/>
      <color indexed="17"/>
      <name val="Times New Roman"/>
      <family val="1"/>
    </font>
    <font>
      <b/>
      <sz val="11"/>
      <color indexed="17"/>
      <name val="Times New Roman"/>
      <family val="1"/>
    </font>
    <font>
      <b/>
      <u/>
      <sz val="14"/>
      <color indexed="17"/>
      <name val="Times New Roman"/>
      <family val="1"/>
    </font>
    <font>
      <b/>
      <u/>
      <sz val="16"/>
      <color indexed="17"/>
      <name val="Times New Roman"/>
      <family val="1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color rgb="FFFF000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i/>
      <sz val="10"/>
      <name val="Arial CE"/>
      <family val="2"/>
      <charset val="238"/>
    </font>
    <font>
      <b/>
      <vertAlign val="superscript"/>
      <sz val="1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0" borderId="0" xfId="0" applyNumberFormat="1" applyFont="1"/>
    <xf numFmtId="2" fontId="0" fillId="0" borderId="0" xfId="0" applyNumberFormat="1"/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  <xf numFmtId="164" fontId="4" fillId="0" borderId="0" xfId="0" applyNumberFormat="1" applyFont="1"/>
    <xf numFmtId="164" fontId="3" fillId="0" borderId="1" xfId="0" applyNumberFormat="1" applyFont="1" applyBorder="1"/>
    <xf numFmtId="0" fontId="3" fillId="0" borderId="1" xfId="0" applyFont="1" applyBorder="1"/>
    <xf numFmtId="0" fontId="4" fillId="0" borderId="0" xfId="0" applyFont="1"/>
    <xf numFmtId="0" fontId="5" fillId="0" borderId="0" xfId="0" applyNumberFormat="1" applyFont="1"/>
    <xf numFmtId="0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7" fillId="0" borderId="0" xfId="0" applyNumberFormat="1" applyFont="1"/>
    <xf numFmtId="0" fontId="9" fillId="0" borderId="0" xfId="0" applyFont="1"/>
    <xf numFmtId="0" fontId="8" fillId="0" borderId="1" xfId="0" applyFont="1" applyBorder="1"/>
    <xf numFmtId="0" fontId="10" fillId="0" borderId="0" xfId="0" applyFont="1"/>
    <xf numFmtId="0" fontId="12" fillId="2" borderId="1" xfId="0" applyFont="1" applyFill="1" applyBorder="1"/>
    <xf numFmtId="0" fontId="12" fillId="0" borderId="0" xfId="0" applyNumberFormat="1" applyFont="1"/>
    <xf numFmtId="2" fontId="12" fillId="0" borderId="0" xfId="0" applyNumberFormat="1" applyFont="1"/>
    <xf numFmtId="2" fontId="8" fillId="0" borderId="0" xfId="0" applyNumberFormat="1" applyFont="1"/>
    <xf numFmtId="0" fontId="8" fillId="0" borderId="0" xfId="0" applyNumberFormat="1" applyFont="1"/>
    <xf numFmtId="1" fontId="8" fillId="0" borderId="0" xfId="0" applyNumberFormat="1" applyFont="1"/>
    <xf numFmtId="3" fontId="8" fillId="0" borderId="0" xfId="0" applyNumberFormat="1" applyFont="1"/>
    <xf numFmtId="0" fontId="8" fillId="0" borderId="0" xfId="0" applyFont="1"/>
    <xf numFmtId="1" fontId="0" fillId="0" borderId="0" xfId="0" applyNumberFormat="1"/>
    <xf numFmtId="3" fontId="0" fillId="0" borderId="0" xfId="0" applyNumberFormat="1"/>
    <xf numFmtId="0" fontId="13" fillId="0" borderId="0" xfId="0" applyFont="1"/>
    <xf numFmtId="0" fontId="8" fillId="0" borderId="0" xfId="0" applyFont="1" applyAlignment="1">
      <alignment horizontal="center"/>
    </xf>
    <xf numFmtId="0" fontId="15" fillId="2" borderId="1" xfId="0" applyFont="1" applyFill="1" applyBorder="1"/>
    <xf numFmtId="0" fontId="11" fillId="2" borderId="0" xfId="0" applyFont="1" applyFill="1"/>
    <xf numFmtId="0" fontId="16" fillId="2" borderId="0" xfId="0" applyFon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>
                <a:solidFill>
                  <a:srgbClr val="7030A0"/>
                </a:solidFill>
                <a:latin typeface="Algerian" pitchFamily="82" charset="0"/>
              </a:rPr>
              <a:t>Rast stromu</a:t>
            </a:r>
          </a:p>
        </c:rich>
      </c:tx>
      <c:overlay val="0"/>
      <c:spPr>
        <a:ln w="152400" cmpd="sng">
          <a:solidFill>
            <a:srgbClr val="FFFF00"/>
          </a:solidFill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'Úloha 3'!$B$12</c:f>
              <c:strCache>
                <c:ptCount val="1"/>
                <c:pt idx="0">
                  <c:v>Mesiace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'Úloha 3'!$B$13:$B$25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F6-42FC-B667-A7F053D420E8}"/>
            </c:ext>
          </c:extLst>
        </c:ser>
        <c:ser>
          <c:idx val="1"/>
          <c:order val="1"/>
          <c:tx>
            <c:strRef>
              <c:f>'Úloha 3'!$C$12</c:f>
              <c:strCache>
                <c:ptCount val="1"/>
                <c:pt idx="0">
                  <c:v>Výška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'Úloha 3'!$C$13:$C$25</c:f>
              <c:numCache>
                <c:formatCode>0.00</c:formatCode>
                <c:ptCount val="13"/>
                <c:pt idx="0">
                  <c:v>0</c:v>
                </c:pt>
                <c:pt idx="1">
                  <c:v>0.29819035438748698</c:v>
                </c:pt>
                <c:pt idx="2">
                  <c:v>1.0097558415470533</c:v>
                </c:pt>
                <c:pt idx="3">
                  <c:v>1.3106135281757556</c:v>
                </c:pt>
                <c:pt idx="4">
                  <c:v>1.53499836570907</c:v>
                </c:pt>
                <c:pt idx="5">
                  <c:v>1.7159977828119317</c:v>
                </c:pt>
                <c:pt idx="6">
                  <c:v>2.0007772499105663</c:v>
                </c:pt>
                <c:pt idx="7">
                  <c:v>2.0007772499105663</c:v>
                </c:pt>
                <c:pt idx="8">
                  <c:v>2.2930777221215162</c:v>
                </c:pt>
                <c:pt idx="9">
                  <c:v>2.4026834950787848</c:v>
                </c:pt>
                <c:pt idx="10">
                  <c:v>2.5991470427259507</c:v>
                </c:pt>
                <c:pt idx="11">
                  <c:v>2.6173343898340518</c:v>
                </c:pt>
                <c:pt idx="12">
                  <c:v>2.8810058572136912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F6-42FC-B667-A7F053D42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778752"/>
        <c:axId val="80780288"/>
      </c:lineChart>
      <c:catAx>
        <c:axId val="80778752"/>
        <c:scaling>
          <c:orientation val="minMax"/>
        </c:scaling>
        <c:delete val="0"/>
        <c:axPos val="b"/>
        <c:majorTickMark val="out"/>
        <c:minorTickMark val="none"/>
        <c:tickLblPos val="nextTo"/>
        <c:crossAx val="80780288"/>
        <c:crosses val="autoZero"/>
        <c:auto val="1"/>
        <c:lblAlgn val="ctr"/>
        <c:lblOffset val="100"/>
        <c:noMultiLvlLbl val="0"/>
      </c:catAx>
      <c:valAx>
        <c:axId val="807802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807787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scene3d>
      <a:camera prst="orthographicFront"/>
      <a:lightRig rig="threePt" dir="t"/>
    </a:scene3d>
    <a:sp3d prstMaterial="translucentPowder"/>
  </c:spPr>
  <c:printSettings>
    <c:headerFooter/>
    <c:pageMargins b="0.75000000000000011" l="0.70000000000000007" r="0.70000000000000007" t="0.75000000000000011" header="0.30000000000000004" footer="0.30000000000000004"/>
    <c:pageSetup paperSize="8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gradFill>
          <a:gsLst>
            <a:gs pos="8000">
              <a:srgbClr val="FF0000"/>
            </a:gs>
            <a:gs pos="74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path path="rect">
            <a:fillToRect l="100000" t="100000"/>
          </a:path>
        </a:gradFill>
      </c:spPr>
      <c:txPr>
        <a:bodyPr/>
        <a:lstStyle/>
        <a:p>
          <a:pPr>
            <a:defRPr cap="small" baseline="42000">
              <a:latin typeface="Cambria Math" pitchFamily="18" charset="0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'Úloha 3'!$C$12</c:f>
              <c:strCache>
                <c:ptCount val="1"/>
                <c:pt idx="0">
                  <c:v>Výška</c:v>
                </c:pt>
              </c:strCache>
            </c:strRef>
          </c:tx>
          <c:spPr>
            <a:ln w="28575">
              <a:noFill/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'Úloha 3'!$B$13:$B$25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'Úloha 3'!$C$13:$C$25</c:f>
              <c:numCache>
                <c:formatCode>0.00</c:formatCode>
                <c:ptCount val="13"/>
                <c:pt idx="0">
                  <c:v>0</c:v>
                </c:pt>
                <c:pt idx="1">
                  <c:v>0.29819035438748698</c:v>
                </c:pt>
                <c:pt idx="2">
                  <c:v>1.0097558415470533</c:v>
                </c:pt>
                <c:pt idx="3">
                  <c:v>1.3106135281757556</c:v>
                </c:pt>
                <c:pt idx="4">
                  <c:v>1.53499836570907</c:v>
                </c:pt>
                <c:pt idx="5">
                  <c:v>1.7159977828119317</c:v>
                </c:pt>
                <c:pt idx="6">
                  <c:v>2.0007772499105663</c:v>
                </c:pt>
                <c:pt idx="7">
                  <c:v>2.0007772499105663</c:v>
                </c:pt>
                <c:pt idx="8">
                  <c:v>2.2930777221215162</c:v>
                </c:pt>
                <c:pt idx="9">
                  <c:v>2.4026834950787848</c:v>
                </c:pt>
                <c:pt idx="10">
                  <c:v>2.5991470427259507</c:v>
                </c:pt>
                <c:pt idx="11">
                  <c:v>2.6173343898340518</c:v>
                </c:pt>
                <c:pt idx="12">
                  <c:v>2.8810058572136912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B7-477A-BE6D-97668C014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31264"/>
        <c:axId val="81532800"/>
      </c:scatterChart>
      <c:valAx>
        <c:axId val="8153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532800"/>
        <c:crosses val="autoZero"/>
        <c:crossBetween val="midCat"/>
      </c:valAx>
      <c:valAx>
        <c:axId val="81532800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81531264"/>
        <c:crosses val="autoZero"/>
        <c:crossBetween val="midCat"/>
      </c:valAx>
      <c:spPr>
        <a:gradFill flip="none" rotWithShape="1">
          <a:gsLst>
            <a:gs pos="0">
              <a:srgbClr val="DDEBCF"/>
            </a:gs>
            <a:gs pos="50000">
              <a:srgbClr val="9CB86E"/>
            </a:gs>
            <a:gs pos="100000">
              <a:srgbClr val="156B13"/>
            </a:gs>
          </a:gsLst>
          <a:lin ang="5400000" scaled="0"/>
          <a:tileRect/>
        </a:gradFill>
        <a:ln>
          <a:solidFill>
            <a:srgbClr val="FFFF00"/>
          </a:solidFill>
        </a:ln>
        <a:effectLst>
          <a:outerShdw blurRad="50800" dist="50800" dir="10560000" algn="ctr" rotWithShape="0">
            <a:srgbClr val="000000"/>
          </a:outerShdw>
        </a:effectLst>
      </c:spPr>
    </c:plotArea>
    <c:legend>
      <c:legendPos val="r"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stretch>
        <a:fillRect/>
      </a:stretch>
    </a:blipFill>
    <a:ln>
      <a:gradFill>
        <a:gsLst>
          <a:gs pos="21000">
            <a:srgbClr val="FF0000"/>
          </a:gs>
          <a:gs pos="50000">
            <a:schemeClr val="accent1">
              <a:tint val="44500"/>
              <a:satMod val="160000"/>
            </a:schemeClr>
          </a:gs>
          <a:gs pos="100000">
            <a:schemeClr val="accent1">
              <a:tint val="23500"/>
              <a:satMod val="160000"/>
            </a:schemeClr>
          </a:gs>
        </a:gsLst>
        <a:lin ang="5400000" scaled="0"/>
      </a:gradFill>
    </a:ln>
    <a:effectLst>
      <a:outerShdw blurRad="50800" dist="50800" dir="5400000" algn="ctr" rotWithShape="0">
        <a:schemeClr val="bg2">
          <a:lumMod val="10000"/>
        </a:schemeClr>
      </a:outerShdw>
    </a:effectLst>
  </c:spPr>
  <c:printSettings>
    <c:headerFooter/>
    <c:pageMargins b="0.75000000000000011" l="0.70000000000000007" r="0.70000000000000007" t="0.75000000000000011" header="0.30000000000000004" footer="0.30000000000000004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Rast stromu</a:t>
            </a:r>
          </a:p>
        </c:rich>
      </c:tx>
      <c:overlay val="0"/>
      <c:spPr>
        <a:gradFill flip="none" rotWithShape="1">
          <a:gsLst>
            <a:gs pos="8000">
              <a:srgbClr val="FF0000"/>
            </a:gs>
            <a:gs pos="74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path path="rect">
            <a:fillToRect l="100000" t="100000"/>
          </a:path>
          <a:tileRect r="-100000" b="-100000"/>
        </a:gradFill>
        <a:ln w="117475" cmpd="sng">
          <a:prstDash val="solid"/>
        </a:ln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threePt" dir="t"/>
        </a:scene3d>
        <a:sp3d>
          <a:bevelB prst="angle"/>
        </a:sp3d>
      </c:spPr>
    </c:title>
    <c:autoTitleDeleted val="0"/>
    <c:view3D>
      <c:rotX val="30"/>
      <c:rotY val="60"/>
      <c:rAngAx val="0"/>
      <c:perspective val="60"/>
    </c:view3D>
    <c:floor>
      <c:thickness val="0"/>
    </c:floor>
    <c:sideWall>
      <c:thickness val="0"/>
    </c:sideWall>
    <c:backWall>
      <c:thickness val="0"/>
    </c:backWall>
    <c:plotArea>
      <c:layout/>
      <c:area3DChart>
        <c:grouping val="standard"/>
        <c:varyColors val="0"/>
        <c:ser>
          <c:idx val="0"/>
          <c:order val="0"/>
          <c:tx>
            <c:strRef>
              <c:f>'Úloha 3'!$B$12</c:f>
              <c:strCache>
                <c:ptCount val="1"/>
                <c:pt idx="0">
                  <c:v>Mesiace</c:v>
                </c:pt>
              </c:strCache>
            </c:strRef>
          </c:tx>
          <c:val>
            <c:numRef>
              <c:f>'Úloha 3'!$B$13:$B$25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1C-4C49-AF78-2C0E35370A16}"/>
            </c:ext>
          </c:extLst>
        </c:ser>
        <c:ser>
          <c:idx val="1"/>
          <c:order val="1"/>
          <c:tx>
            <c:strRef>
              <c:f>'Úloha 3'!$C$12</c:f>
              <c:strCache>
                <c:ptCount val="1"/>
                <c:pt idx="0">
                  <c:v>Výška</c:v>
                </c:pt>
              </c:strCache>
            </c:strRef>
          </c:tx>
          <c:val>
            <c:numRef>
              <c:f>'Úloha 3'!$C$13:$C$25</c:f>
              <c:numCache>
                <c:formatCode>0.00</c:formatCode>
                <c:ptCount val="13"/>
                <c:pt idx="0">
                  <c:v>0</c:v>
                </c:pt>
                <c:pt idx="1">
                  <c:v>0.29819035438748698</c:v>
                </c:pt>
                <c:pt idx="2">
                  <c:v>1.0097558415470533</c:v>
                </c:pt>
                <c:pt idx="3">
                  <c:v>1.3106135281757556</c:v>
                </c:pt>
                <c:pt idx="4">
                  <c:v>1.53499836570907</c:v>
                </c:pt>
                <c:pt idx="5">
                  <c:v>1.7159977828119317</c:v>
                </c:pt>
                <c:pt idx="6">
                  <c:v>2.0007772499105663</c:v>
                </c:pt>
                <c:pt idx="7">
                  <c:v>2.0007772499105663</c:v>
                </c:pt>
                <c:pt idx="8">
                  <c:v>2.2930777221215162</c:v>
                </c:pt>
                <c:pt idx="9">
                  <c:v>2.4026834950787848</c:v>
                </c:pt>
                <c:pt idx="10">
                  <c:v>2.5991470427259507</c:v>
                </c:pt>
                <c:pt idx="11">
                  <c:v>2.6173343898340518</c:v>
                </c:pt>
                <c:pt idx="12">
                  <c:v>2.8810058572136912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1C-4C49-AF78-2C0E35370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554816"/>
        <c:axId val="81585280"/>
        <c:axId val="81494464"/>
      </c:area3DChart>
      <c:catAx>
        <c:axId val="81554816"/>
        <c:scaling>
          <c:orientation val="minMax"/>
        </c:scaling>
        <c:delete val="0"/>
        <c:axPos val="b"/>
        <c:majorTickMark val="out"/>
        <c:minorTickMark val="none"/>
        <c:tickLblPos val="nextTo"/>
        <c:crossAx val="81585280"/>
        <c:crosses val="autoZero"/>
        <c:auto val="1"/>
        <c:lblAlgn val="ctr"/>
        <c:lblOffset val="100"/>
        <c:noMultiLvlLbl val="0"/>
      </c:catAx>
      <c:valAx>
        <c:axId val="81585280"/>
        <c:scaling>
          <c:orientation val="minMax"/>
        </c:scaling>
        <c:delete val="0"/>
        <c:axPos val="l"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0" i="1" cap="small" baseline="0"/>
            </a:pPr>
            <a:endParaRPr lang="sk-SK"/>
          </a:p>
        </c:txPr>
        <c:crossAx val="81554816"/>
        <c:crosses val="autoZero"/>
        <c:crossBetween val="midCat"/>
      </c:valAx>
      <c:serAx>
        <c:axId val="8149446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b="1" i="0" baseline="0"/>
            </a:pPr>
            <a:endParaRPr lang="sk-SK"/>
          </a:p>
        </c:txPr>
        <c:crossAx val="81585280"/>
        <c:crosses val="autoZero"/>
      </c:serAx>
      <c:spPr>
        <a:blipFill>
          <a:blip xmlns:r="http://schemas.openxmlformats.org/officeDocument/2006/relationships" r:embed="rId1"/>
          <a:tile tx="0" ty="0" sx="100000" sy="100000" flip="none" algn="tl"/>
        </a:blipFill>
      </c:spPr>
    </c:plotArea>
    <c:legend>
      <c:legendPos val="r"/>
      <c:overlay val="0"/>
    </c:legend>
    <c:plotVisOnly val="1"/>
    <c:dispBlanksAs val="zero"/>
    <c:showDLblsOverMax val="0"/>
  </c:chart>
  <c:spPr>
    <a:gradFill>
      <a:gsLst>
        <a:gs pos="8000">
          <a:srgbClr val="FF0000"/>
        </a:gs>
        <a:gs pos="74000">
          <a:schemeClr val="accent1">
            <a:tint val="44500"/>
            <a:satMod val="160000"/>
          </a:schemeClr>
        </a:gs>
        <a:gs pos="100000">
          <a:schemeClr val="accent1">
            <a:tint val="23500"/>
            <a:satMod val="160000"/>
          </a:schemeClr>
        </a:gs>
      </a:gsLst>
      <a:path path="rect">
        <a:fillToRect l="100000" t="100000"/>
      </a:path>
    </a:gra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3300"/>
                </a:solidFill>
                <a:latin typeface="Arial CE"/>
                <a:ea typeface="Arial CE"/>
                <a:cs typeface="Arial CE"/>
              </a:defRPr>
            </a:pPr>
            <a:r>
              <a:rPr lang="sk-SK"/>
              <a:t>Ako rastie náš strom</a:t>
            </a:r>
          </a:p>
        </c:rich>
      </c:tx>
      <c:layout>
        <c:manualLayout>
          <c:xMode val="edge"/>
          <c:yMode val="edge"/>
          <c:x val="0.37331954498448822"/>
          <c:y val="2.03389830508474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911065149948315E-2"/>
          <c:y val="0.14915254237288136"/>
          <c:w val="0.91520165460186154"/>
          <c:h val="0.72203389830508491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'Úloha 3'!$B$13:$B$25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cat>
          <c:val>
            <c:numRef>
              <c:f>'Úloha 3'!$C$13:$C$25</c:f>
              <c:numCache>
                <c:formatCode>0.00</c:formatCode>
                <c:ptCount val="13"/>
                <c:pt idx="0">
                  <c:v>0</c:v>
                </c:pt>
                <c:pt idx="1">
                  <c:v>0.29819035438748698</c:v>
                </c:pt>
                <c:pt idx="2">
                  <c:v>1.0097558415470533</c:v>
                </c:pt>
                <c:pt idx="3">
                  <c:v>1.3106135281757556</c:v>
                </c:pt>
                <c:pt idx="4">
                  <c:v>1.53499836570907</c:v>
                </c:pt>
                <c:pt idx="5">
                  <c:v>1.7159977828119317</c:v>
                </c:pt>
                <c:pt idx="6">
                  <c:v>2.0007772499105663</c:v>
                </c:pt>
                <c:pt idx="7">
                  <c:v>2.0007772499105663</c:v>
                </c:pt>
                <c:pt idx="8">
                  <c:v>2.2930777221215162</c:v>
                </c:pt>
                <c:pt idx="9">
                  <c:v>2.4026834950787848</c:v>
                </c:pt>
                <c:pt idx="10">
                  <c:v>2.5991470427259507</c:v>
                </c:pt>
                <c:pt idx="11">
                  <c:v>2.6173343898340518</c:v>
                </c:pt>
                <c:pt idx="12">
                  <c:v>2.8810058572136912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94-4761-B817-8CDCA7FE3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99808"/>
        <c:axId val="81810176"/>
      </c:lineChart>
      <c:catAx>
        <c:axId val="81799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 b="1" i="0" u="none" strike="noStrike" baseline="0">
                    <a:solidFill>
                      <a:srgbClr val="00FF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mesiace</a:t>
                </a:r>
              </a:p>
            </c:rich>
          </c:tx>
          <c:layout>
            <c:manualLayout>
              <c:xMode val="edge"/>
              <c:yMode val="edge"/>
              <c:x val="0.87383660806618424"/>
              <c:y val="0.80338983050847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9933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81810176"/>
        <c:crosses val="autoZero"/>
        <c:auto val="1"/>
        <c:lblAlgn val="ctr"/>
        <c:lblOffset val="100"/>
        <c:tickLblSkip val="20"/>
        <c:tickMarkSkip val="20"/>
        <c:noMultiLvlLbl val="0"/>
      </c:catAx>
      <c:valAx>
        <c:axId val="81810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400" b="1" i="0" u="none" strike="noStrike" baseline="0">
                    <a:solidFill>
                      <a:srgbClr val="9933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výška</a:t>
                </a:r>
              </a:p>
            </c:rich>
          </c:tx>
          <c:layout>
            <c:manualLayout>
              <c:xMode val="edge"/>
              <c:yMode val="edge"/>
              <c:x val="4.7569803516028963E-2"/>
              <c:y val="7.6271186440677957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33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81799808"/>
        <c:crosses val="autoZero"/>
        <c:crossBetween val="midCat"/>
      </c:valAx>
      <c:spPr>
        <a:gradFill rotWithShape="0">
          <a:gsLst>
            <a:gs pos="0">
              <a:srgbClr val="5E765E">
                <a:gamma/>
                <a:shade val="46275"/>
                <a:invGamma/>
              </a:srgbClr>
            </a:gs>
            <a:gs pos="50000">
              <a:srgbClr val="CCFFCC"/>
            </a:gs>
            <a:gs pos="100000">
              <a:srgbClr val="5E765E">
                <a:gamma/>
                <a:shade val="46275"/>
                <a:invGamma/>
              </a:srgbClr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k-SK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66" workbookViewId="0" zoomToFit="1"/>
  </sheetViews>
  <pageMargins left="0.75" right="0.75" top="1" bottom="1" header="0.4921259845" footer="0.492125984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6</xdr:row>
      <xdr:rowOff>161925</xdr:rowOff>
    </xdr:from>
    <xdr:to>
      <xdr:col>11</xdr:col>
      <xdr:colOff>238125</xdr:colOff>
      <xdr:row>21</xdr:row>
      <xdr:rowOff>161925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6050" y="1400175"/>
          <a:ext cx="3800475" cy="3000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21</xdr:row>
      <xdr:rowOff>9525</xdr:rowOff>
    </xdr:from>
    <xdr:to>
      <xdr:col>11</xdr:col>
      <xdr:colOff>276225</xdr:colOff>
      <xdr:row>36</xdr:row>
      <xdr:rowOff>28575</xdr:rowOff>
    </xdr:to>
    <xdr:pic>
      <xdr:nvPicPr>
        <xdr:cNvPr id="2050" name="Picture 2">
          <a:extLs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4248150"/>
          <a:ext cx="3819525" cy="3019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0</xdr:colOff>
      <xdr:row>34</xdr:row>
      <xdr:rowOff>142875</xdr:rowOff>
    </xdr:from>
    <xdr:to>
      <xdr:col>12</xdr:col>
      <xdr:colOff>95250</xdr:colOff>
      <xdr:row>51</xdr:row>
      <xdr:rowOff>104775</xdr:rowOff>
    </xdr:to>
    <xdr:pic>
      <xdr:nvPicPr>
        <xdr:cNvPr id="2051" name="Picture 3">
          <a:extLst>
            <a:ext uri="{FF2B5EF4-FFF2-40B4-BE49-F238E27FC236}">
              <a16:creationId xmlns:a16="http://schemas.microsoft.com/office/drawing/2014/main" id="{00000000-0008-0000-02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5575" y="6981825"/>
          <a:ext cx="4238625" cy="336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0</xdr:row>
      <xdr:rowOff>47625</xdr:rowOff>
    </xdr:from>
    <xdr:to>
      <xdr:col>0</xdr:col>
      <xdr:colOff>257175</xdr:colOff>
      <xdr:row>1</xdr:row>
      <xdr:rowOff>152400</xdr:rowOff>
    </xdr:to>
    <xdr:sp macro="" textlink="">
      <xdr:nvSpPr>
        <xdr:cNvPr id="2052" name="AutoShape 4">
          <a:extLs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SpPr>
          <a:spLocks noChangeArrowheads="1"/>
        </xdr:cNvSpPr>
      </xdr:nvSpPr>
      <xdr:spPr bwMode="auto">
        <a:xfrm>
          <a:off x="95250" y="47625"/>
          <a:ext cx="161925" cy="342900"/>
        </a:xfrm>
        <a:prstGeom prst="rightArrow">
          <a:avLst>
            <a:gd name="adj1" fmla="val 50000"/>
            <a:gd name="adj2" fmla="val 25000"/>
          </a:avLst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4</xdr:row>
      <xdr:rowOff>171450</xdr:rowOff>
    </xdr:from>
    <xdr:to>
      <xdr:col>9</xdr:col>
      <xdr:colOff>228600</xdr:colOff>
      <xdr:row>23</xdr:row>
      <xdr:rowOff>38100</xdr:rowOff>
    </xdr:to>
    <xdr:pic>
      <xdr:nvPicPr>
        <xdr:cNvPr id="6146" name="Picture 2">
          <a:extLst>
            <a:ext uri="{FF2B5EF4-FFF2-40B4-BE49-F238E27FC236}">
              <a16:creationId xmlns:a16="http://schemas.microsoft.com/office/drawing/2014/main" id="{00000000-0008-0000-03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971550"/>
          <a:ext cx="4819650" cy="3000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285750</xdr:colOff>
      <xdr:row>0</xdr:row>
      <xdr:rowOff>142875</xdr:rowOff>
    </xdr:from>
    <xdr:to>
      <xdr:col>0</xdr:col>
      <xdr:colOff>447675</xdr:colOff>
      <xdr:row>2</xdr:row>
      <xdr:rowOff>95250</xdr:rowOff>
    </xdr:to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00000000-0008-0000-0300-000003180000}"/>
            </a:ext>
          </a:extLst>
        </xdr:cNvPr>
        <xdr:cNvSpPr>
          <a:spLocks noChangeArrowheads="1"/>
        </xdr:cNvSpPr>
      </xdr:nvSpPr>
      <xdr:spPr bwMode="auto">
        <a:xfrm>
          <a:off x="285750" y="142875"/>
          <a:ext cx="161925" cy="352425"/>
        </a:xfrm>
        <a:prstGeom prst="rightArrow">
          <a:avLst>
            <a:gd name="adj1" fmla="val 50000"/>
            <a:gd name="adj2" fmla="val 25000"/>
          </a:avLst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74083</xdr:colOff>
      <xdr:row>0</xdr:row>
      <xdr:rowOff>135467</xdr:rowOff>
    </xdr:from>
    <xdr:to>
      <xdr:col>0</xdr:col>
      <xdr:colOff>236008</xdr:colOff>
      <xdr:row>2</xdr:row>
      <xdr:rowOff>97367</xdr:rowOff>
    </xdr:to>
    <xdr:sp macro="" textlink="">
      <xdr:nvSpPr>
        <xdr:cNvPr id="3076" name="AutoShape 4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rrowheads="1"/>
        </xdr:cNvSpPr>
      </xdr:nvSpPr>
      <xdr:spPr bwMode="auto">
        <a:xfrm>
          <a:off x="74083" y="135467"/>
          <a:ext cx="161925" cy="374650"/>
        </a:xfrm>
        <a:prstGeom prst="rightArrow">
          <a:avLst>
            <a:gd name="adj1" fmla="val 50000"/>
            <a:gd name="adj2" fmla="val 25000"/>
          </a:avLst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160336</xdr:colOff>
      <xdr:row>6</xdr:row>
      <xdr:rowOff>114299</xdr:rowOff>
    </xdr:from>
    <xdr:to>
      <xdr:col>13</xdr:col>
      <xdr:colOff>116417</xdr:colOff>
      <xdr:row>21</xdr:row>
      <xdr:rowOff>138111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106362</xdr:colOff>
      <xdr:row>21</xdr:row>
      <xdr:rowOff>93662</xdr:rowOff>
    </xdr:from>
    <xdr:to>
      <xdr:col>13</xdr:col>
      <xdr:colOff>148167</xdr:colOff>
      <xdr:row>38</xdr:row>
      <xdr:rowOff>84137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174624</xdr:colOff>
      <xdr:row>6</xdr:row>
      <xdr:rowOff>94191</xdr:rowOff>
    </xdr:from>
    <xdr:to>
      <xdr:col>20</xdr:col>
      <xdr:colOff>449790</xdr:colOff>
      <xdr:row>23</xdr:row>
      <xdr:rowOff>75141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90227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177669</xdr:colOff>
      <xdr:row>0</xdr:row>
      <xdr:rowOff>180975</xdr:rowOff>
    </xdr:from>
    <xdr:to>
      <xdr:col>14</xdr:col>
      <xdr:colOff>344079</xdr:colOff>
      <xdr:row>22</xdr:row>
      <xdr:rowOff>10774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B1B20B7-C1C6-0805-68DD-E1E7BAC3B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3369" y="180975"/>
          <a:ext cx="5652810" cy="3449299"/>
        </a:xfrm>
        <a:prstGeom prst="rect">
          <a:avLst/>
        </a:prstGeom>
      </xdr:spPr>
    </xdr:pic>
    <xdr:clientData/>
  </xdr:twoCellAnchor>
  <xdr:twoCellAnchor editAs="oneCell">
    <xdr:from>
      <xdr:col>0</xdr:col>
      <xdr:colOff>123825</xdr:colOff>
      <xdr:row>19</xdr:row>
      <xdr:rowOff>152400</xdr:rowOff>
    </xdr:from>
    <xdr:to>
      <xdr:col>8</xdr:col>
      <xdr:colOff>238125</xdr:colOff>
      <xdr:row>40</xdr:row>
      <xdr:rowOff>114300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701CFD1-36BD-9ABA-1508-4281C0666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825" y="3286125"/>
          <a:ext cx="5638800" cy="33623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36405</xdr:colOff>
      <xdr:row>1</xdr:row>
      <xdr:rowOff>76483</xdr:rowOff>
    </xdr:from>
    <xdr:to>
      <xdr:col>14</xdr:col>
      <xdr:colOff>371474</xdr:colOff>
      <xdr:row>23</xdr:row>
      <xdr:rowOff>56821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1AC462C-FB3E-09C0-0143-29DF16EC0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2155" y="276508"/>
          <a:ext cx="5821469" cy="355221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539060</xdr:colOff>
      <xdr:row>1</xdr:row>
      <xdr:rowOff>142875</xdr:rowOff>
    </xdr:from>
    <xdr:to>
      <xdr:col>12</xdr:col>
      <xdr:colOff>534578</xdr:colOff>
      <xdr:row>20</xdr:row>
      <xdr:rowOff>39349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2778A0F-85AC-4738-4769-0B8F7F004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1810" y="342900"/>
          <a:ext cx="4872318" cy="29730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54"/>
  <sheetViews>
    <sheetView showGridLines="0" topLeftCell="A4" workbookViewId="0">
      <selection activeCell="G6" sqref="G6"/>
    </sheetView>
  </sheetViews>
  <sheetFormatPr defaultColWidth="8.85546875" defaultRowHeight="15.75" x14ac:dyDescent="0.25"/>
  <cols>
    <col min="1" max="1" width="5.7109375" style="7" customWidth="1"/>
    <col min="2" max="2" width="8.140625" style="8" customWidth="1"/>
    <col min="3" max="5" width="8.85546875" style="7" customWidth="1"/>
    <col min="6" max="6" width="9" style="7" customWidth="1"/>
    <col min="7" max="16384" width="8.85546875" style="7"/>
  </cols>
  <sheetData>
    <row r="1" spans="2:4" ht="18.75" x14ac:dyDescent="0.3">
      <c r="B1" s="17" t="s">
        <v>0</v>
      </c>
    </row>
    <row r="2" spans="2:4" x14ac:dyDescent="0.25">
      <c r="B2" s="9" t="s">
        <v>11</v>
      </c>
    </row>
    <row r="3" spans="2:4" x14ac:dyDescent="0.25">
      <c r="B3" s="9" t="s">
        <v>6</v>
      </c>
    </row>
    <row r="4" spans="2:4" x14ac:dyDescent="0.25">
      <c r="B4" s="9" t="s">
        <v>7</v>
      </c>
    </row>
    <row r="5" spans="2:4" x14ac:dyDescent="0.25">
      <c r="B5" s="9" t="s">
        <v>1</v>
      </c>
    </row>
    <row r="6" spans="2:4" x14ac:dyDescent="0.25">
      <c r="B6" s="9" t="s">
        <v>2</v>
      </c>
    </row>
    <row r="7" spans="2:4" x14ac:dyDescent="0.25">
      <c r="B7" s="6"/>
    </row>
    <row r="8" spans="2:4" x14ac:dyDescent="0.25">
      <c r="B8" s="10">
        <v>0</v>
      </c>
      <c r="C8" s="11">
        <v>0</v>
      </c>
      <c r="D8" s="11">
        <v>1</v>
      </c>
    </row>
    <row r="9" spans="2:4" x14ac:dyDescent="0.25">
      <c r="B9" s="10">
        <v>0.13650000000000001</v>
      </c>
      <c r="C9" s="11">
        <v>0.13607651103270171</v>
      </c>
      <c r="D9" s="11">
        <v>0.99069833104995542</v>
      </c>
    </row>
    <row r="10" spans="2:4" x14ac:dyDescent="0.25">
      <c r="B10" s="10">
        <v>0.27300000000000002</v>
      </c>
      <c r="C10" s="11">
        <v>0.26962154475039685</v>
      </c>
      <c r="D10" s="11">
        <v>0.96296636629033405</v>
      </c>
    </row>
    <row r="11" spans="2:4" x14ac:dyDescent="0.25">
      <c r="B11" s="10">
        <v>0.40949999999999998</v>
      </c>
      <c r="C11" s="11">
        <v>0.39815071776595629</v>
      </c>
      <c r="D11" s="11">
        <v>0.91732001283219256</v>
      </c>
    </row>
    <row r="12" spans="2:4" x14ac:dyDescent="0.25">
      <c r="B12" s="10">
        <v>0.54600000000000004</v>
      </c>
      <c r="C12" s="11">
        <v>0.51927295844375265</v>
      </c>
      <c r="D12" s="11">
        <v>0.85460844521281953</v>
      </c>
    </row>
    <row r="13" spans="2:4" x14ac:dyDescent="0.25">
      <c r="B13" s="10">
        <v>0.6825</v>
      </c>
      <c r="C13" s="11">
        <v>0.63073498881324086</v>
      </c>
      <c r="D13" s="11">
        <v>0.77599830791488256</v>
      </c>
    </row>
    <row r="14" spans="2:4" x14ac:dyDescent="0.25">
      <c r="B14" s="10">
        <v>0.81899999999999995</v>
      </c>
      <c r="C14" s="11">
        <v>0.73046324306042731</v>
      </c>
      <c r="D14" s="11">
        <v>0.68295201188490762</v>
      </c>
    </row>
    <row r="15" spans="2:4" x14ac:dyDescent="0.25">
      <c r="B15" s="10">
        <v>0.95550000000000002</v>
      </c>
      <c r="C15" s="11">
        <v>0.8166024427733658</v>
      </c>
      <c r="D15" s="11">
        <v>0.57720052880829198</v>
      </c>
    </row>
    <row r="16" spans="2:4" x14ac:dyDescent="0.25">
      <c r="B16" s="10">
        <v>1.0920000000000001</v>
      </c>
      <c r="C16" s="11">
        <v>0.88755011131335304</v>
      </c>
      <c r="D16" s="11">
        <v>0.46071118925814536</v>
      </c>
    </row>
    <row r="17" spans="2:19" x14ac:dyDescent="0.25">
      <c r="B17" s="10">
        <v>1.2284999999999999</v>
      </c>
      <c r="C17" s="11">
        <v>0.9419863852293161</v>
      </c>
      <c r="D17" s="11">
        <v>0.33565108377987779</v>
      </c>
    </row>
    <row r="18" spans="2:19" x14ac:dyDescent="0.25">
      <c r="B18" s="10">
        <v>1.365</v>
      </c>
      <c r="C18" s="11">
        <v>0.97889856812357456</v>
      </c>
      <c r="D18" s="11">
        <v>0.20434674777352183</v>
      </c>
      <c r="S18" s="7" t="s">
        <v>5</v>
      </c>
    </row>
    <row r="19" spans="2:19" x14ac:dyDescent="0.25">
      <c r="B19" s="10">
        <v>1.5015000000000001</v>
      </c>
      <c r="C19" s="11">
        <v>0.99759997018511681</v>
      </c>
      <c r="D19" s="11">
        <v>6.9240880169550684E-2</v>
      </c>
    </row>
    <row r="20" spans="2:19" x14ac:dyDescent="0.25">
      <c r="B20" s="10">
        <v>1.6379999999999999</v>
      </c>
      <c r="C20" s="11">
        <v>0.99774268291218637</v>
      </c>
      <c r="D20" s="11">
        <v>-6.7153098924713966E-2</v>
      </c>
    </row>
    <row r="21" spans="2:19" x14ac:dyDescent="0.25">
      <c r="B21" s="10">
        <v>1.7745</v>
      </c>
      <c r="C21" s="11">
        <v>0.97932405137169887</v>
      </c>
      <c r="D21" s="11">
        <v>-0.20229780622864427</v>
      </c>
    </row>
    <row r="22" spans="2:19" x14ac:dyDescent="0.25">
      <c r="B22" s="10">
        <v>1.911</v>
      </c>
      <c r="C22" s="11">
        <v>0.94268672358985939</v>
      </c>
      <c r="D22" s="11">
        <v>-0.33367909908685633</v>
      </c>
    </row>
    <row r="23" spans="2:19" x14ac:dyDescent="0.25">
      <c r="B23" s="10">
        <v>2.0474999999999999</v>
      </c>
      <c r="C23" s="11">
        <v>0.88851227615514983</v>
      </c>
      <c r="D23" s="11">
        <v>-0.45885284691455802</v>
      </c>
    </row>
    <row r="24" spans="2:19" x14ac:dyDescent="0.25">
      <c r="B24" s="10">
        <v>2.1840000000000002</v>
      </c>
      <c r="C24" s="11">
        <v>0.81780853461874836</v>
      </c>
      <c r="D24" s="11">
        <v>-0.57549040018469066</v>
      </c>
    </row>
    <row r="25" spans="2:19" x14ac:dyDescent="0.25">
      <c r="B25" s="10">
        <v>2.3205</v>
      </c>
      <c r="C25" s="11">
        <v>0.73189082457525778</v>
      </c>
      <c r="D25" s="11">
        <v>-0.68142191108192962</v>
      </c>
    </row>
    <row r="26" spans="2:19" x14ac:dyDescent="0.25">
      <c r="B26" s="10">
        <v>2.4569999999999999</v>
      </c>
      <c r="C26" s="11">
        <v>0.63235750221621889</v>
      </c>
      <c r="D26" s="11">
        <v>-0.77467669991478694</v>
      </c>
    </row>
    <row r="27" spans="2:19" x14ac:dyDescent="0.25">
      <c r="B27" s="10">
        <v>2.5935000000000001</v>
      </c>
      <c r="C27" s="11">
        <v>0.52106021956979476</v>
      </c>
      <c r="D27" s="11">
        <v>-0.8535199163358036</v>
      </c>
    </row>
    <row r="28" spans="2:19" x14ac:dyDescent="0.25">
      <c r="B28" s="10">
        <v>2.73</v>
      </c>
      <c r="C28" s="11">
        <v>0.40006947759241951</v>
      </c>
      <c r="D28" s="11">
        <v>-0.9164848133487693</v>
      </c>
    </row>
    <row r="29" spans="2:19" x14ac:dyDescent="0.25">
      <c r="B29" s="10">
        <v>2.8664999999999998</v>
      </c>
      <c r="C29" s="11">
        <v>0.27163610793988036</v>
      </c>
      <c r="D29" s="11">
        <v>-0.96240003369870764</v>
      </c>
    </row>
    <row r="30" spans="2:19" x14ac:dyDescent="0.25">
      <c r="B30" s="10">
        <v>3.0030000000000001</v>
      </c>
      <c r="C30" s="11">
        <v>0.13814939998547002</v>
      </c>
      <c r="D30" s="11">
        <v>-0.9904114010266919</v>
      </c>
    </row>
    <row r="31" spans="2:19" x14ac:dyDescent="0.25">
      <c r="B31" s="10">
        <v>3.1395</v>
      </c>
      <c r="C31" s="11">
        <v>2.0926520624358481E-3</v>
      </c>
      <c r="D31" s="11">
        <v>-0.99999781040127567</v>
      </c>
    </row>
    <row r="32" spans="2:19" x14ac:dyDescent="0.25">
      <c r="B32" s="10">
        <v>3.2759999999999998</v>
      </c>
      <c r="C32" s="11">
        <v>-0.13400302617402313</v>
      </c>
      <c r="D32" s="11">
        <v>-0.99098092260961512</v>
      </c>
    </row>
    <row r="33" spans="2:4" x14ac:dyDescent="0.25">
      <c r="B33" s="10">
        <v>3.4125000000000001</v>
      </c>
      <c r="C33" s="11">
        <v>-0.26760580083493268</v>
      </c>
      <c r="D33" s="11">
        <v>-0.96352848186210582</v>
      </c>
    </row>
    <row r="34" spans="2:4" x14ac:dyDescent="0.25">
      <c r="B34" s="10">
        <v>3.5489999999999999</v>
      </c>
      <c r="C34" s="11">
        <v>-0.39623021435888561</v>
      </c>
      <c r="D34" s="11">
        <v>-0.91815119519015576</v>
      </c>
    </row>
    <row r="35" spans="2:4" x14ac:dyDescent="0.25">
      <c r="B35" s="10">
        <v>3.6855000000000002</v>
      </c>
      <c r="C35" s="11">
        <v>-0.51748342331889574</v>
      </c>
      <c r="D35" s="11">
        <v>-0.85569323159071242</v>
      </c>
    </row>
    <row r="36" spans="2:4" x14ac:dyDescent="0.25">
      <c r="B36" s="10">
        <v>3.8220000000000001</v>
      </c>
      <c r="C36" s="11">
        <v>-0.62910971329720922</v>
      </c>
      <c r="D36" s="11">
        <v>-0.77731651766516785</v>
      </c>
    </row>
    <row r="37" spans="2:4" x14ac:dyDescent="0.25">
      <c r="B37" s="10">
        <v>3.9584999999999999</v>
      </c>
      <c r="C37" s="11">
        <v>-0.72903246270282651</v>
      </c>
      <c r="D37" s="11">
        <v>-0.68447912190617755</v>
      </c>
    </row>
    <row r="38" spans="2:4" x14ac:dyDescent="0.25">
      <c r="B38" s="10">
        <v>4.0949999999999998</v>
      </c>
      <c r="C38" s="11">
        <v>-0.81539277486464889</v>
      </c>
      <c r="D38" s="11">
        <v>-0.57890812975681039</v>
      </c>
    </row>
    <row r="39" spans="2:4" x14ac:dyDescent="0.25">
      <c r="B39" s="10">
        <v>4.2314999999999996</v>
      </c>
      <c r="C39" s="11">
        <v>-0.88658405971437293</v>
      </c>
      <c r="D39" s="11">
        <v>-0.46256751405646851</v>
      </c>
    </row>
    <row r="40" spans="2:4" x14ac:dyDescent="0.25">
      <c r="B40" s="10">
        <v>4.3680000000000003</v>
      </c>
      <c r="C40" s="11">
        <v>-0.94128192172439795</v>
      </c>
      <c r="D40" s="11">
        <v>-0.33762159859052915</v>
      </c>
    </row>
    <row r="41" spans="2:4" x14ac:dyDescent="0.25">
      <c r="B41" s="10">
        <v>4.5045000000000002</v>
      </c>
      <c r="C41" s="11">
        <v>-0.97846879808533826</v>
      </c>
      <c r="D41" s="11">
        <v>-0.20639479444364264</v>
      </c>
    </row>
    <row r="42" spans="2:4" x14ac:dyDescent="0.25">
      <c r="B42" s="10">
        <v>4.641</v>
      </c>
      <c r="C42" s="11">
        <v>-0.99745288877080296</v>
      </c>
      <c r="D42" s="11">
        <v>-7.1328358194901617E-2</v>
      </c>
    </row>
    <row r="43" spans="2:4" x14ac:dyDescent="0.25">
      <c r="B43" s="10">
        <v>4.7774999999999999</v>
      </c>
      <c r="C43" s="11">
        <v>-0.99788102632704434</v>
      </c>
      <c r="D43" s="11">
        <v>6.5065023603197755E-2</v>
      </c>
    </row>
    <row r="44" spans="2:4" x14ac:dyDescent="0.25">
      <c r="B44" s="10">
        <v>4.9139999999999997</v>
      </c>
      <c r="C44" s="11">
        <v>-0.97974524596643586</v>
      </c>
      <c r="D44" s="11">
        <v>0.20024797878172956</v>
      </c>
    </row>
    <row r="45" spans="2:4" x14ac:dyDescent="0.25">
      <c r="B45" s="10">
        <v>5.0505000000000004</v>
      </c>
      <c r="C45" s="11">
        <v>-0.94338293373910764</v>
      </c>
      <c r="D45" s="11">
        <v>0.33170565314717582</v>
      </c>
    </row>
    <row r="46" spans="2:4" x14ac:dyDescent="0.25">
      <c r="B46" s="10">
        <v>5.1870000000000003</v>
      </c>
      <c r="C46" s="11">
        <v>-0.88947055002625341</v>
      </c>
      <c r="D46" s="11">
        <v>0.45699249516375451</v>
      </c>
    </row>
    <row r="47" spans="2:4" x14ac:dyDescent="0.25">
      <c r="B47" s="10">
        <v>5.3235000000000001</v>
      </c>
      <c r="C47" s="11">
        <v>-0.81901104511908274</v>
      </c>
      <c r="D47" s="11">
        <v>0.57377775137499698</v>
      </c>
    </row>
    <row r="48" spans="2:4" x14ac:dyDescent="0.25">
      <c r="B48" s="10">
        <v>5.46</v>
      </c>
      <c r="C48" s="11">
        <v>-0.7333152009956565</v>
      </c>
      <c r="D48" s="11">
        <v>0.67988882619785707</v>
      </c>
    </row>
    <row r="49" spans="2:4" x14ac:dyDescent="0.25">
      <c r="B49" s="10">
        <v>5.5964999999999998</v>
      </c>
      <c r="C49" s="11">
        <v>-0.6339772464008363</v>
      </c>
      <c r="D49" s="11">
        <v>0.7733516994524634</v>
      </c>
    </row>
    <row r="50" spans="2:4" x14ac:dyDescent="0.25">
      <c r="B50" s="10">
        <v>5.7329999999999997</v>
      </c>
      <c r="C50" s="11">
        <v>-0.52284519887025327</v>
      </c>
      <c r="D50" s="11">
        <v>0.85242764972654739</v>
      </c>
    </row>
    <row r="51" spans="2:4" x14ac:dyDescent="0.25">
      <c r="B51" s="10">
        <v>5.8695000000000004</v>
      </c>
      <c r="C51" s="11">
        <v>-0.40198648543564675</v>
      </c>
      <c r="D51" s="11">
        <v>0.91564560039738985</v>
      </c>
    </row>
    <row r="52" spans="2:4" x14ac:dyDescent="0.25">
      <c r="B52" s="10">
        <v>6.0060000000000002</v>
      </c>
      <c r="C52" s="11">
        <v>-0.27364948158121238</v>
      </c>
      <c r="D52" s="11">
        <v>0.96182948656730927</v>
      </c>
    </row>
    <row r="53" spans="2:4" x14ac:dyDescent="0.25">
      <c r="B53" s="10">
        <v>6.1425000000000001</v>
      </c>
      <c r="C53" s="11">
        <v>-0.14022168395473852</v>
      </c>
      <c r="D53" s="11">
        <v>0.99012013379634767</v>
      </c>
    </row>
    <row r="54" spans="2:4" x14ac:dyDescent="0.25">
      <c r="B54" s="10">
        <v>6.2789999999999999</v>
      </c>
      <c r="C54" s="11">
        <v>-4.1852949607351225E-3</v>
      </c>
      <c r="D54" s="11">
        <v>0.99999124161469122</v>
      </c>
    </row>
  </sheetData>
  <phoneticPr fontId="0" type="noConversion"/>
  <pageMargins left="0.75" right="0.75" top="1" bottom="1" header="0.4921259845" footer="0.4921259845"/>
  <pageSetup paperSize="9" orientation="portrait" horizontalDpi="120" verticalDpi="144" copies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7"/>
  <sheetViews>
    <sheetView showGridLines="0" workbookViewId="0">
      <selection activeCell="H70" sqref="H70"/>
    </sheetView>
  </sheetViews>
  <sheetFormatPr defaultRowHeight="12.75" x14ac:dyDescent="0.2"/>
  <sheetData>
    <row r="2" spans="2:2" ht="18.75" x14ac:dyDescent="0.3">
      <c r="B2" s="16" t="s">
        <v>0</v>
      </c>
    </row>
    <row r="3" spans="2:2" ht="15.75" x14ac:dyDescent="0.25">
      <c r="B3" s="12" t="s">
        <v>8</v>
      </c>
    </row>
    <row r="4" spans="2:2" ht="15.75" x14ac:dyDescent="0.25">
      <c r="B4" s="12" t="s">
        <v>9</v>
      </c>
    </row>
    <row r="5" spans="2:2" ht="14.25" x14ac:dyDescent="0.2">
      <c r="B5" s="3"/>
    </row>
    <row r="6" spans="2:2" ht="14.25" x14ac:dyDescent="0.2">
      <c r="B6" s="3"/>
    </row>
    <row r="7" spans="2:2" ht="14.25" x14ac:dyDescent="0.2">
      <c r="B7" s="3"/>
    </row>
  </sheetData>
  <phoneticPr fontId="0" type="noConversion"/>
  <pageMargins left="0.75" right="0.75" top="1" bottom="1" header="0.4921259845" footer="0.492125984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1"/>
  <sheetViews>
    <sheetView showGridLines="0" topLeftCell="A2" zoomScale="90" zoomScaleNormal="90" workbookViewId="0">
      <selection activeCell="C2" sqref="C2"/>
    </sheetView>
  </sheetViews>
  <sheetFormatPr defaultRowHeight="12.75" x14ac:dyDescent="0.2"/>
  <cols>
    <col min="1" max="1" width="6" style="2" customWidth="1"/>
    <col min="2" max="2" width="11" style="1" customWidth="1"/>
    <col min="3" max="3" width="9.140625" style="5"/>
    <col min="4" max="7" width="9.140625" style="1"/>
  </cols>
  <sheetData>
    <row r="2" spans="2:9" ht="20.25" x14ac:dyDescent="0.3">
      <c r="B2" s="18" t="s">
        <v>0</v>
      </c>
    </row>
    <row r="3" spans="2:9" ht="14.25" x14ac:dyDescent="0.2">
      <c r="B3" s="13" t="s">
        <v>13</v>
      </c>
    </row>
    <row r="4" spans="2:9" ht="14.25" x14ac:dyDescent="0.2">
      <c r="B4" s="13" t="s">
        <v>12</v>
      </c>
    </row>
    <row r="5" spans="2:9" ht="14.25" x14ac:dyDescent="0.2">
      <c r="B5" s="13" t="s">
        <v>10</v>
      </c>
      <c r="I5" s="19" t="s">
        <v>18</v>
      </c>
    </row>
    <row r="6" spans="2:9" ht="15.75" x14ac:dyDescent="0.25">
      <c r="B6" s="21" t="s">
        <v>14</v>
      </c>
      <c r="C6" s="21"/>
      <c r="D6" s="21"/>
      <c r="E6" s="21"/>
      <c r="F6" s="21"/>
      <c r="G6"/>
    </row>
    <row r="7" spans="2:9" x14ac:dyDescent="0.2">
      <c r="B7" s="19" t="s">
        <v>15</v>
      </c>
      <c r="C7"/>
      <c r="D7"/>
      <c r="E7"/>
      <c r="F7"/>
      <c r="G7"/>
    </row>
    <row r="8" spans="2:9" ht="14.25" x14ac:dyDescent="0.2">
      <c r="B8" s="4"/>
    </row>
    <row r="9" spans="2:9" ht="14.25" x14ac:dyDescent="0.2">
      <c r="B9" s="4"/>
    </row>
    <row r="10" spans="2:9" ht="14.25" x14ac:dyDescent="0.2">
      <c r="B10" s="4"/>
    </row>
    <row r="12" spans="2:9" x14ac:dyDescent="0.2">
      <c r="B12" s="14" t="s">
        <v>3</v>
      </c>
      <c r="C12" s="15" t="s">
        <v>4</v>
      </c>
    </row>
    <row r="13" spans="2:9" x14ac:dyDescent="0.2">
      <c r="B13" s="14">
        <v>0</v>
      </c>
      <c r="C13" s="15">
        <v>0</v>
      </c>
    </row>
    <row r="14" spans="2:9" x14ac:dyDescent="0.2">
      <c r="B14" s="14">
        <v>1</v>
      </c>
      <c r="C14" s="15">
        <v>0.29819035438748698</v>
      </c>
    </row>
    <row r="15" spans="2:9" x14ac:dyDescent="0.2">
      <c r="B15" s="14">
        <v>2</v>
      </c>
      <c r="C15" s="15">
        <v>1.0097558415470533</v>
      </c>
    </row>
    <row r="16" spans="2:9" x14ac:dyDescent="0.2">
      <c r="B16" s="14">
        <v>3</v>
      </c>
      <c r="C16" s="15">
        <v>1.3106135281757556</v>
      </c>
    </row>
    <row r="17" spans="2:4" x14ac:dyDescent="0.2">
      <c r="B17" s="14">
        <v>4</v>
      </c>
      <c r="C17" s="15">
        <v>1.53499836570907</v>
      </c>
    </row>
    <row r="18" spans="2:4" x14ac:dyDescent="0.2">
      <c r="B18" s="14">
        <v>5</v>
      </c>
      <c r="C18" s="15">
        <v>1.7159977828119317</v>
      </c>
    </row>
    <row r="19" spans="2:4" x14ac:dyDescent="0.2">
      <c r="B19" s="14">
        <v>6</v>
      </c>
      <c r="C19" s="15">
        <v>2.0007772499105663</v>
      </c>
    </row>
    <row r="20" spans="2:4" x14ac:dyDescent="0.2">
      <c r="B20" s="14">
        <v>7</v>
      </c>
      <c r="C20" s="15">
        <v>2.0007772499105663</v>
      </c>
    </row>
    <row r="21" spans="2:4" x14ac:dyDescent="0.2">
      <c r="B21" s="14">
        <v>8</v>
      </c>
      <c r="C21" s="15">
        <v>2.2930777221215162</v>
      </c>
    </row>
    <row r="22" spans="2:4" x14ac:dyDescent="0.2">
      <c r="B22" s="14">
        <v>9</v>
      </c>
      <c r="C22" s="15">
        <v>2.4026834950787848</v>
      </c>
    </row>
    <row r="23" spans="2:4" x14ac:dyDescent="0.2">
      <c r="B23" s="14">
        <v>10</v>
      </c>
      <c r="C23" s="15">
        <v>2.5991470427259507</v>
      </c>
    </row>
    <row r="24" spans="2:4" x14ac:dyDescent="0.2">
      <c r="B24" s="14">
        <v>11</v>
      </c>
      <c r="C24" s="15">
        <v>2.6173343898340518</v>
      </c>
    </row>
    <row r="25" spans="2:4" x14ac:dyDescent="0.2">
      <c r="B25" s="14">
        <v>12</v>
      </c>
      <c r="C25" s="15">
        <v>2.8810058572136912</v>
      </c>
    </row>
    <row r="29" spans="2:4" x14ac:dyDescent="0.2">
      <c r="B29" s="23" t="s">
        <v>16</v>
      </c>
      <c r="C29" s="24"/>
      <c r="D29" s="23"/>
    </row>
    <row r="30" spans="2:4" x14ac:dyDescent="0.2">
      <c r="B30" s="23" t="s">
        <v>17</v>
      </c>
      <c r="C30" s="24"/>
      <c r="D30" s="23"/>
    </row>
    <row r="31" spans="2:4" x14ac:dyDescent="0.2">
      <c r="B31" s="23" t="s">
        <v>19</v>
      </c>
      <c r="C31" s="25"/>
      <c r="D31" s="26"/>
    </row>
  </sheetData>
  <phoneticPr fontId="0" type="noConversion"/>
  <pageMargins left="0.75" right="0.75" top="1" bottom="1" header="0.4921259845" footer="0.4921259845"/>
  <pageSetup paperSize="8" orientation="landscape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C144A-CB2C-4018-9303-2B5734868BC4}">
  <dimension ref="A1:D12"/>
  <sheetViews>
    <sheetView workbookViewId="0">
      <selection activeCell="D14" sqref="D14"/>
    </sheetView>
  </sheetViews>
  <sheetFormatPr defaultRowHeight="12.75" x14ac:dyDescent="0.2"/>
  <cols>
    <col min="1" max="1" width="17.85546875" customWidth="1"/>
    <col min="2" max="2" width="7.85546875" bestFit="1" customWidth="1"/>
    <col min="4" max="4" width="11.42578125" bestFit="1" customWidth="1"/>
  </cols>
  <sheetData>
    <row r="1" spans="1:4" ht="15.75" x14ac:dyDescent="0.25">
      <c r="A1" s="21" t="s">
        <v>32</v>
      </c>
    </row>
    <row r="4" spans="1:4" s="29" customFormat="1" ht="14.25" x14ac:dyDescent="0.2">
      <c r="A4" s="29" t="s">
        <v>31</v>
      </c>
      <c r="B4" s="29" t="s">
        <v>30</v>
      </c>
      <c r="C4" s="29" t="s">
        <v>29</v>
      </c>
      <c r="D4" s="29" t="s">
        <v>28</v>
      </c>
    </row>
    <row r="5" spans="1:4" x14ac:dyDescent="0.2">
      <c r="A5" s="32" t="s">
        <v>27</v>
      </c>
      <c r="B5" s="31">
        <v>10527</v>
      </c>
      <c r="C5">
        <v>687</v>
      </c>
      <c r="D5" s="5">
        <f t="shared" ref="D5:D11" si="0">C5/B5*100</f>
        <v>6.5260758050726704</v>
      </c>
    </row>
    <row r="6" spans="1:4" x14ac:dyDescent="0.2">
      <c r="A6" s="32" t="s">
        <v>26</v>
      </c>
      <c r="B6" s="31">
        <v>44413</v>
      </c>
      <c r="C6">
        <v>2691</v>
      </c>
      <c r="D6" s="5">
        <f t="shared" si="0"/>
        <v>6.0590367685137236</v>
      </c>
    </row>
    <row r="7" spans="1:4" x14ac:dyDescent="0.2">
      <c r="A7" s="32" t="s">
        <v>25</v>
      </c>
      <c r="B7" s="31">
        <v>30319</v>
      </c>
      <c r="C7">
        <v>484</v>
      </c>
      <c r="D7" s="5">
        <f t="shared" si="0"/>
        <v>1.5963587189551105</v>
      </c>
    </row>
    <row r="8" spans="1:4" x14ac:dyDescent="0.2">
      <c r="A8" s="32" t="s">
        <v>24</v>
      </c>
      <c r="B8" s="31">
        <v>21515</v>
      </c>
      <c r="C8">
        <v>250</v>
      </c>
      <c r="D8" s="5">
        <f t="shared" si="0"/>
        <v>1.1619800139437602</v>
      </c>
    </row>
    <row r="9" spans="1:4" x14ac:dyDescent="0.2">
      <c r="A9" s="32" t="s">
        <v>23</v>
      </c>
      <c r="B9" s="31">
        <v>20566</v>
      </c>
      <c r="C9">
        <v>373</v>
      </c>
      <c r="D9" s="5">
        <f t="shared" si="0"/>
        <v>1.8136730526111058</v>
      </c>
    </row>
    <row r="10" spans="1:4" x14ac:dyDescent="0.2">
      <c r="A10" s="32" t="s">
        <v>22</v>
      </c>
      <c r="B10" s="31">
        <v>8511</v>
      </c>
      <c r="C10">
        <v>24</v>
      </c>
      <c r="D10" s="5">
        <f t="shared" si="0"/>
        <v>0.28198801550934083</v>
      </c>
    </row>
    <row r="11" spans="1:4" x14ac:dyDescent="0.2">
      <c r="A11" s="32" t="s">
        <v>21</v>
      </c>
      <c r="B11" s="31">
        <v>13209</v>
      </c>
      <c r="C11" s="30">
        <v>1E-3</v>
      </c>
      <c r="D11" s="5">
        <f t="shared" si="0"/>
        <v>7.5705958058899241E-6</v>
      </c>
    </row>
    <row r="12" spans="1:4" x14ac:dyDescent="0.2">
      <c r="A12" s="29" t="s">
        <v>20</v>
      </c>
      <c r="B12" s="28">
        <f>SUM(B5:B11)</f>
        <v>149060</v>
      </c>
      <c r="C12" s="27">
        <f>SUM(C5:C11)</f>
        <v>4509.0010000000002</v>
      </c>
      <c r="D12" s="25">
        <f>C12/B12*1000</f>
        <v>30.249570642694216</v>
      </c>
    </row>
  </sheetData>
  <pageMargins left="0.75" right="0.75" top="1" bottom="1" header="0.4921259845" footer="0.492125984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F1C45-3E80-4091-9195-487D69D9C174}">
  <dimension ref="A1:D13"/>
  <sheetViews>
    <sheetView tabSelected="1" workbookViewId="0">
      <selection activeCell="F7" sqref="F7"/>
    </sheetView>
  </sheetViews>
  <sheetFormatPr defaultRowHeight="12.75" x14ac:dyDescent="0.2"/>
  <cols>
    <col min="1" max="1" width="13.42578125" customWidth="1"/>
    <col min="2" max="2" width="19.7109375" customWidth="1"/>
    <col min="3" max="3" width="10" bestFit="1" customWidth="1"/>
  </cols>
  <sheetData>
    <row r="1" spans="1:4" ht="15.75" x14ac:dyDescent="0.25">
      <c r="A1" s="21" t="s">
        <v>44</v>
      </c>
    </row>
    <row r="4" spans="1:4" x14ac:dyDescent="0.2">
      <c r="A4" t="s">
        <v>43</v>
      </c>
      <c r="B4">
        <v>100</v>
      </c>
    </row>
    <row r="5" spans="1:4" ht="13.5" customHeight="1" x14ac:dyDescent="0.2"/>
    <row r="7" spans="1:4" x14ac:dyDescent="0.2">
      <c r="A7" s="29" t="s">
        <v>42</v>
      </c>
      <c r="B7" s="33" t="s">
        <v>41</v>
      </c>
      <c r="C7" s="33" t="s">
        <v>40</v>
      </c>
      <c r="D7" s="33" t="s">
        <v>39</v>
      </c>
    </row>
    <row r="8" spans="1:4" x14ac:dyDescent="0.2">
      <c r="A8" t="s">
        <v>38</v>
      </c>
      <c r="B8">
        <v>1</v>
      </c>
      <c r="C8" s="5">
        <v>9.81</v>
      </c>
      <c r="D8" s="5">
        <f t="shared" ref="D8:D13" si="0">(2*$B$4/C8)^(1/2)</f>
        <v>4.5152364098573088</v>
      </c>
    </row>
    <row r="9" spans="1:4" x14ac:dyDescent="0.2">
      <c r="A9" t="s">
        <v>37</v>
      </c>
      <c r="B9">
        <v>0.16</v>
      </c>
      <c r="C9" s="5">
        <f>$C$8*B9</f>
        <v>1.5696000000000001</v>
      </c>
      <c r="D9" s="5">
        <f t="shared" si="0"/>
        <v>11.288091024643272</v>
      </c>
    </row>
    <row r="10" spans="1:4" x14ac:dyDescent="0.2">
      <c r="A10" t="s">
        <v>36</v>
      </c>
      <c r="B10">
        <v>0.26</v>
      </c>
      <c r="C10" s="5">
        <f>$C$8*B10</f>
        <v>2.5506000000000002</v>
      </c>
      <c r="D10" s="5">
        <f t="shared" si="0"/>
        <v>8.8551071393642484</v>
      </c>
    </row>
    <row r="11" spans="1:4" x14ac:dyDescent="0.2">
      <c r="A11" t="s">
        <v>35</v>
      </c>
      <c r="B11">
        <v>0.83</v>
      </c>
      <c r="C11" s="5">
        <f>$C$8*B11</f>
        <v>8.1423000000000005</v>
      </c>
      <c r="D11" s="5">
        <f t="shared" si="0"/>
        <v>4.9561158320649366</v>
      </c>
    </row>
    <row r="12" spans="1:4" x14ac:dyDescent="0.2">
      <c r="A12" t="s">
        <v>34</v>
      </c>
      <c r="B12">
        <v>2.5099999999999998</v>
      </c>
      <c r="C12" s="5">
        <f>$C$8*B12</f>
        <v>24.623100000000001</v>
      </c>
      <c r="D12" s="5">
        <f t="shared" si="0"/>
        <v>2.8499919505653519</v>
      </c>
    </row>
    <row r="13" spans="1:4" x14ac:dyDescent="0.2">
      <c r="A13" t="s">
        <v>33</v>
      </c>
      <c r="B13">
        <v>27</v>
      </c>
      <c r="C13" s="5">
        <f>$C$8*B13</f>
        <v>264.87</v>
      </c>
      <c r="D13" s="5">
        <f t="shared" si="0"/>
        <v>0.86895765222863885</v>
      </c>
    </row>
  </sheetData>
  <pageMargins left="0.75" right="0.75" top="1" bottom="1" header="0.4921259845" footer="0.4921259845"/>
  <headerFooter alignWithMargins="0">
    <oddHeader>&amp;A</oddHeader>
    <oddFooter>Strana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D95F7-E270-45C9-BEA0-0BDC121AD275}">
  <dimension ref="A1:D7"/>
  <sheetViews>
    <sheetView workbookViewId="0">
      <selection activeCell="I24" sqref="I24"/>
    </sheetView>
  </sheetViews>
  <sheetFormatPr defaultRowHeight="12.75" x14ac:dyDescent="0.2"/>
  <cols>
    <col min="1" max="1" width="16.85546875" customWidth="1"/>
  </cols>
  <sheetData>
    <row r="1" spans="1:4" ht="15.75" x14ac:dyDescent="0.25">
      <c r="A1" s="36" t="s">
        <v>53</v>
      </c>
      <c r="B1" s="35"/>
      <c r="C1" s="35"/>
    </row>
    <row r="2" spans="1:4" s="29" customFormat="1" x14ac:dyDescent="0.2"/>
    <row r="3" spans="1:4" x14ac:dyDescent="0.2">
      <c r="A3" s="22" t="s">
        <v>52</v>
      </c>
      <c r="B3" s="20" t="s">
        <v>51</v>
      </c>
      <c r="C3" s="20" t="s">
        <v>50</v>
      </c>
      <c r="D3" s="20" t="s">
        <v>49</v>
      </c>
    </row>
    <row r="4" spans="1:4" x14ac:dyDescent="0.2">
      <c r="A4" s="34" t="s">
        <v>48</v>
      </c>
      <c r="B4" s="20">
        <v>1296</v>
      </c>
      <c r="C4" s="20">
        <v>1310</v>
      </c>
      <c r="D4" s="20">
        <v>1346</v>
      </c>
    </row>
    <row r="5" spans="1:4" x14ac:dyDescent="0.2">
      <c r="A5" s="34" t="s">
        <v>47</v>
      </c>
      <c r="B5" s="20">
        <v>1316</v>
      </c>
      <c r="C5" s="20">
        <v>1346</v>
      </c>
      <c r="D5" s="20">
        <v>1378</v>
      </c>
    </row>
    <row r="6" spans="1:4" x14ac:dyDescent="0.2">
      <c r="A6" s="34" t="s">
        <v>46</v>
      </c>
      <c r="B6" s="20">
        <v>1361</v>
      </c>
      <c r="C6" s="20">
        <v>1378</v>
      </c>
      <c r="D6" s="20">
        <v>1419</v>
      </c>
    </row>
    <row r="7" spans="1:4" x14ac:dyDescent="0.2">
      <c r="A7" s="34" t="s">
        <v>45</v>
      </c>
      <c r="B7" s="20">
        <v>1368</v>
      </c>
      <c r="C7" s="20">
        <v>1419</v>
      </c>
      <c r="D7" s="20">
        <v>1437</v>
      </c>
    </row>
  </sheetData>
  <pageMargins left="0.75" right="0.75" top="1" bottom="1" header="0.4921259845" footer="0.492125984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Grafy</vt:lpstr>
      </vt:variant>
      <vt:variant>
        <vt:i4>1</vt:i4>
      </vt:variant>
    </vt:vector>
  </HeadingPairs>
  <TitlesOfParts>
    <vt:vector size="7" baseType="lpstr">
      <vt:lpstr>Úloha1</vt:lpstr>
      <vt:lpstr>Úloha 2</vt:lpstr>
      <vt:lpstr>Úloha 3</vt:lpstr>
      <vt:lpstr>cv_3</vt:lpstr>
      <vt:lpstr>cv_4_gravitácia</vt:lpstr>
      <vt:lpstr>96-Králové</vt:lpstr>
      <vt:lpstr>Riešenie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Windows User</cp:lastModifiedBy>
  <dcterms:created xsi:type="dcterms:W3CDTF">2000-07-29T05:34:55Z</dcterms:created>
  <dcterms:modified xsi:type="dcterms:W3CDTF">2022-06-13T18:40:11Z</dcterms:modified>
</cp:coreProperties>
</file>